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城田亮輔\Documents\HP Photo Creations\Home page pictures 2015_2_26\SRS family\SRSファミリー資料集\"/>
    </mc:Choice>
  </mc:AlternateContent>
  <bookViews>
    <workbookView xWindow="120" yWindow="150" windowWidth="19095" windowHeight="84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Sheet1!$A$1:$H$53</definedName>
  </definedNames>
  <calcPr calcId="152511"/>
</workbook>
</file>

<file path=xl/calcChain.xml><?xml version="1.0" encoding="utf-8"?>
<calcChain xmlns="http://schemas.openxmlformats.org/spreadsheetml/2006/main">
  <c r="C18" i="1" l="1"/>
  <c r="B36" i="1"/>
  <c r="C36" i="1"/>
  <c r="C23" i="1"/>
  <c r="C35" i="1" l="1"/>
  <c r="C34" i="1" s="1"/>
  <c r="C43" i="1" s="1"/>
  <c r="B35" i="1"/>
  <c r="B34" i="1" s="1"/>
  <c r="C42" i="1" s="1"/>
  <c r="C44" i="1" l="1"/>
</calcChain>
</file>

<file path=xl/sharedStrings.xml><?xml version="1.0" encoding="utf-8"?>
<sst xmlns="http://schemas.openxmlformats.org/spreadsheetml/2006/main" count="23" uniqueCount="23">
  <si>
    <t>λ evaporating water temp. [Ton Cal / Ton water]</t>
  </si>
  <si>
    <t xml:space="preserve">Makeup water conductivity  µs </t>
  </si>
  <si>
    <t xml:space="preserve">Cooling tower conductivity with CQM </t>
  </si>
  <si>
    <t xml:space="preserve">Cooling tower conductivity withuot CQM </t>
  </si>
  <si>
    <t xml:space="preserve">m - Cooling water flow in the system   [Ton / hr] </t>
  </si>
  <si>
    <r>
      <t xml:space="preserve">Cp - Specific heat - [Ton cal / Ton water </t>
    </r>
    <r>
      <rPr>
        <sz val="12"/>
        <color indexed="8"/>
        <rFont val="Arial"/>
        <family val="2"/>
      </rPr>
      <t>ºc]</t>
    </r>
  </si>
  <si>
    <t xml:space="preserve">Ti - inlet cooling water temp [ºc] </t>
  </si>
  <si>
    <t>TR - Cooling tower capacity [TR]</t>
  </si>
  <si>
    <t>C - Concentration cycle</t>
  </si>
  <si>
    <t>withuot CQM</t>
  </si>
  <si>
    <t>with CQM</t>
  </si>
  <si>
    <t>To -outlet cooling water temp [ºc]</t>
  </si>
  <si>
    <t>∆T - ∆T = Ti - To</t>
  </si>
  <si>
    <t xml:space="preserve">E - Evaporating water [Ton / h] </t>
  </si>
  <si>
    <r>
      <t>B - Drainage flow rate [m</t>
    </r>
    <r>
      <rPr>
        <sz val="12"/>
        <color indexed="8"/>
        <rFont val="Calibri"/>
        <family val="2"/>
      </rPr>
      <t>³</t>
    </r>
    <r>
      <rPr>
        <sz val="12"/>
        <color indexed="8"/>
        <rFont val="Arial"/>
        <family val="2"/>
      </rPr>
      <t>/h]</t>
    </r>
  </si>
  <si>
    <t>E - Evaporation flow rate [m³/h]</t>
  </si>
  <si>
    <t>Cooling tower working hours per year [h]</t>
  </si>
  <si>
    <t>Cost of  one cubic water $</t>
  </si>
  <si>
    <t>The water saving  as a result using SRS $</t>
  </si>
  <si>
    <t>The chemical saving  as a result using SRS $</t>
  </si>
  <si>
    <t>all the saving $</t>
  </si>
  <si>
    <t xml:space="preserve">The saving with CQM SR-CT-20 forvxt 360RT cooling tower in court house  </t>
  </si>
  <si>
    <t>Cost of chemical treatment to one cubic miter water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</si>
</sst>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6" formatCode="0.0"/>
  </numFmts>
  <fonts count="11" x14ac:knownFonts="1">
    <font>
      <sz val="11"/>
      <color theme="1"/>
      <name val="ＭＳ Ｐゴシック"/>
      <family val="2"/>
      <charset val="177"/>
      <scheme val="minor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rgb="FFFF0000"/>
      <name val="ＭＳ Ｐゴシック"/>
      <family val="2"/>
      <charset val="177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Arial"/>
      <family val="2"/>
    </font>
    <font>
      <sz val="11"/>
      <color theme="9" tint="-0.499984740745262"/>
      <name val="ＭＳ Ｐゴシック"/>
      <family val="2"/>
      <charset val="177"/>
      <scheme val="minor"/>
    </font>
    <font>
      <sz val="12"/>
      <color rgb="FFFF0000"/>
      <name val="Tahoma"/>
      <family val="2"/>
    </font>
    <font>
      <u/>
      <sz val="12"/>
      <color rgb="FFFF0000"/>
      <name val="Tahoma"/>
      <family val="2"/>
    </font>
    <font>
      <sz val="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C9C9C2"/>
      </left>
      <right style="medium">
        <color rgb="FFC9C9C2"/>
      </right>
      <top/>
      <bottom style="medium">
        <color rgb="FFC9C9C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5" fillId="0" borderId="0" xfId="0" applyFont="1"/>
    <xf numFmtId="0" fontId="0" fillId="0" borderId="0" xfId="0" applyAlignment="1">
      <alignment readingOrder="1"/>
    </xf>
    <xf numFmtId="0" fontId="0" fillId="0" borderId="0" xfId="0" applyFill="1" applyAlignment="1">
      <alignment readingOrder="1"/>
    </xf>
    <xf numFmtId="0" fontId="6" fillId="0" borderId="0" xfId="0" applyFont="1" applyAlignment="1">
      <alignment horizontal="left" readingOrder="1"/>
    </xf>
    <xf numFmtId="0" fontId="5" fillId="0" borderId="0" xfId="0" applyFont="1" applyAlignment="1">
      <alignment readingOrder="1"/>
    </xf>
    <xf numFmtId="0" fontId="4" fillId="2" borderId="1" xfId="0" applyFont="1" applyFill="1" applyBorder="1" applyAlignment="1">
      <alignment readingOrder="1"/>
    </xf>
    <xf numFmtId="0" fontId="0" fillId="3" borderId="1" xfId="0" applyFill="1" applyBorder="1"/>
    <xf numFmtId="0" fontId="7" fillId="4" borderId="1" xfId="0" applyFont="1" applyFill="1" applyBorder="1" applyAlignment="1">
      <alignment horizontal="center"/>
    </xf>
    <xf numFmtId="0" fontId="6" fillId="0" borderId="0" xfId="0" applyFont="1"/>
    <xf numFmtId="0" fontId="5" fillId="0" borderId="3" xfId="0" applyFont="1" applyBorder="1" applyAlignment="1">
      <alignment horizontal="left"/>
    </xf>
    <xf numFmtId="0" fontId="4" fillId="5" borderId="1" xfId="0" applyFont="1" applyFill="1" applyBorder="1"/>
    <xf numFmtId="186" fontId="0" fillId="3" borderId="1" xfId="0" applyNumberFormat="1" applyFill="1" applyBorder="1"/>
    <xf numFmtId="2" fontId="0" fillId="3" borderId="1" xfId="0" applyNumberFormat="1" applyFill="1" applyBorder="1"/>
    <xf numFmtId="2" fontId="4" fillId="5" borderId="1" xfId="0" applyNumberFormat="1" applyFont="1" applyFill="1" applyBorder="1"/>
    <xf numFmtId="0" fontId="4" fillId="6" borderId="2" xfId="0" applyFont="1" applyFill="1" applyBorder="1" applyAlignment="1">
      <alignment readingOrder="1"/>
    </xf>
    <xf numFmtId="0" fontId="8" fillId="0" borderId="0" xfId="0" applyFont="1"/>
    <xf numFmtId="0" fontId="9" fillId="0" borderId="0" xfId="0" applyFo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1133475</xdr:colOff>
      <xdr:row>13</xdr:row>
      <xdr:rowOff>38100</xdr:rowOff>
    </xdr:from>
    <xdr:to>
      <xdr:col>6</xdr:col>
      <xdr:colOff>438150</xdr:colOff>
      <xdr:row>15</xdr:row>
      <xdr:rowOff>142875</xdr:rowOff>
    </xdr:to>
    <xdr:pic>
      <xdr:nvPicPr>
        <xdr:cNvPr id="105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582850" y="2305050"/>
          <a:ext cx="1714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857250</xdr:colOff>
      <xdr:row>28</xdr:row>
      <xdr:rowOff>114299</xdr:rowOff>
    </xdr:from>
    <xdr:to>
      <xdr:col>6</xdr:col>
      <xdr:colOff>400050</xdr:colOff>
      <xdr:row>31</xdr:row>
      <xdr:rowOff>57150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67620950" y="6257924"/>
          <a:ext cx="1952625" cy="476251"/>
        </a:xfrm>
        <a:prstGeom prst="rect">
          <a:avLst/>
        </a:prstGeom>
        <a:solidFill>
          <a:srgbClr val="4F81BD"/>
        </a:solidFill>
        <a:ln w="38100">
          <a:solidFill>
            <a:srgbClr val="F2F2F2"/>
          </a:solidFill>
          <a:miter lim="800000"/>
          <a:headEnd/>
          <a:tailEnd/>
        </a:ln>
        <a:effectLst>
          <a:outerShdw dist="28398" dir="3806097" algn="ctr" rotWithShape="0">
            <a:srgbClr val="243F60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000" b="1" i="0" strike="noStrike">
              <a:solidFill>
                <a:srgbClr val="000000"/>
              </a:solidFill>
              <a:latin typeface="Arial"/>
              <a:cs typeface="Arial"/>
            </a:rPr>
            <a:t>B = E/ (C-1)</a:t>
          </a:r>
        </a:p>
        <a:p>
          <a:pPr algn="ctr" rtl="0">
            <a:defRPr sz="1000"/>
          </a:pPr>
          <a:endParaRPr lang="en-US" sz="2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20495</xdr:colOff>
      <xdr:row>1</xdr:row>
      <xdr:rowOff>64812</xdr:rowOff>
    </xdr:from>
    <xdr:to>
      <xdr:col>6</xdr:col>
      <xdr:colOff>57149</xdr:colOff>
      <xdr:row>11</xdr:row>
      <xdr:rowOff>164224</xdr:rowOff>
    </xdr:to>
    <xdr:pic>
      <xdr:nvPicPr>
        <xdr:cNvPr id="1054" name="Picture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29489" y="239984"/>
          <a:ext cx="2445274" cy="1862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4"/>
  <sheetViews>
    <sheetView rightToLeft="1" tabSelected="1" zoomScaleNormal="100" zoomScaleSheetLayoutView="87" workbookViewId="0">
      <selection activeCell="C6" sqref="C6"/>
    </sheetView>
  </sheetViews>
  <sheetFormatPr defaultRowHeight="13.5" x14ac:dyDescent="0.15"/>
  <cols>
    <col min="2" max="2" width="14.75" customWidth="1"/>
    <col min="3" max="3" width="16.125" customWidth="1"/>
    <col min="4" max="4" width="8.375" customWidth="1"/>
    <col min="5" max="5" width="16.25" customWidth="1"/>
    <col min="6" max="6" width="15.375" customWidth="1"/>
  </cols>
  <sheetData>
    <row r="7" spans="1:6" ht="15" x14ac:dyDescent="0.2">
      <c r="C7" s="16"/>
    </row>
    <row r="13" spans="1:6" ht="15" x14ac:dyDescent="0.2">
      <c r="B13" s="2"/>
      <c r="C13" s="2"/>
      <c r="D13" s="2"/>
      <c r="E13" s="2"/>
      <c r="F13" s="17" t="s">
        <v>21</v>
      </c>
    </row>
    <row r="14" spans="1:6" x14ac:dyDescent="0.15">
      <c r="C14" s="2"/>
    </row>
    <row r="15" spans="1:6" x14ac:dyDescent="0.15">
      <c r="A15" s="2"/>
      <c r="B15" s="2"/>
      <c r="C15" s="2"/>
      <c r="F15" s="2"/>
    </row>
    <row r="16" spans="1:6" x14ac:dyDescent="0.15">
      <c r="A16" s="2"/>
      <c r="B16" s="2"/>
      <c r="C16" s="2"/>
      <c r="D16" s="2"/>
      <c r="E16" s="2"/>
      <c r="F16" s="2"/>
    </row>
    <row r="17" spans="1:7" x14ac:dyDescent="0.15">
      <c r="A17" s="2"/>
      <c r="B17" s="2"/>
      <c r="C17" s="15"/>
      <c r="D17" s="2"/>
      <c r="E17" s="2"/>
      <c r="F17" s="2"/>
      <c r="G17" t="s">
        <v>13</v>
      </c>
    </row>
    <row r="18" spans="1:7" ht="15" x14ac:dyDescent="0.2">
      <c r="A18" s="2"/>
      <c r="B18" s="2"/>
      <c r="C18" s="6">
        <f>C19*0.63</f>
        <v>226.8</v>
      </c>
      <c r="D18" s="3"/>
      <c r="E18" s="3"/>
      <c r="F18" s="3"/>
      <c r="G18" s="4" t="s">
        <v>4</v>
      </c>
    </row>
    <row r="19" spans="1:7" ht="15" x14ac:dyDescent="0.2">
      <c r="A19" s="2"/>
      <c r="B19" s="2"/>
      <c r="C19" s="6">
        <v>360</v>
      </c>
      <c r="D19" s="3"/>
      <c r="E19" s="3"/>
      <c r="F19" s="3"/>
      <c r="G19" s="4" t="s">
        <v>7</v>
      </c>
    </row>
    <row r="20" spans="1:7" ht="15" x14ac:dyDescent="0.2">
      <c r="A20" s="2"/>
      <c r="B20" s="2"/>
      <c r="C20" s="6">
        <v>1</v>
      </c>
      <c r="D20" s="3"/>
      <c r="E20" s="3"/>
      <c r="F20" s="3"/>
      <c r="G20" s="1" t="s">
        <v>5</v>
      </c>
    </row>
    <row r="21" spans="1:7" ht="14.25" x14ac:dyDescent="0.15">
      <c r="A21" s="2"/>
      <c r="B21" s="2"/>
      <c r="C21" s="6">
        <v>35</v>
      </c>
      <c r="D21" s="3"/>
      <c r="E21" s="3"/>
      <c r="F21" s="3"/>
      <c r="G21" s="1" t="s">
        <v>6</v>
      </c>
    </row>
    <row r="22" spans="1:7" ht="14.25" x14ac:dyDescent="0.15">
      <c r="A22" s="2"/>
      <c r="B22" s="2"/>
      <c r="C22" s="6">
        <v>29.4</v>
      </c>
      <c r="D22" s="3"/>
      <c r="E22" s="3"/>
      <c r="F22" s="3"/>
      <c r="G22" s="1" t="s">
        <v>11</v>
      </c>
    </row>
    <row r="23" spans="1:7" ht="14.25" x14ac:dyDescent="0.15">
      <c r="A23" s="2"/>
      <c r="B23" s="2"/>
      <c r="C23" s="6">
        <f>C21-C22</f>
        <v>5.6000000000000014</v>
      </c>
      <c r="D23" s="3"/>
      <c r="E23" s="3"/>
      <c r="F23" s="3"/>
      <c r="G23" s="1" t="s">
        <v>12</v>
      </c>
    </row>
    <row r="24" spans="1:7" ht="14.25" x14ac:dyDescent="0.15">
      <c r="A24" s="2"/>
      <c r="B24" s="2"/>
      <c r="C24" s="6">
        <v>700</v>
      </c>
      <c r="D24" s="2"/>
      <c r="E24" s="2"/>
      <c r="F24" s="2"/>
      <c r="G24" s="5" t="s">
        <v>3</v>
      </c>
    </row>
    <row r="25" spans="1:7" ht="14.25" x14ac:dyDescent="0.15">
      <c r="A25" s="2"/>
      <c r="B25" s="2"/>
      <c r="C25" s="6">
        <v>4500</v>
      </c>
      <c r="D25" s="2"/>
      <c r="E25" s="2"/>
      <c r="F25" s="2"/>
      <c r="G25" s="5" t="s">
        <v>2</v>
      </c>
    </row>
    <row r="26" spans="1:7" ht="15" x14ac:dyDescent="0.2">
      <c r="A26" s="2"/>
      <c r="B26" s="2"/>
      <c r="C26" s="6">
        <v>500</v>
      </c>
      <c r="D26" s="2"/>
      <c r="E26" s="2"/>
      <c r="F26" s="2"/>
      <c r="G26" s="4" t="s">
        <v>1</v>
      </c>
    </row>
    <row r="27" spans="1:7" ht="15" x14ac:dyDescent="0.2">
      <c r="A27" s="2"/>
      <c r="B27" s="2"/>
      <c r="C27" s="6">
        <v>540</v>
      </c>
      <c r="D27" s="2"/>
      <c r="E27" s="2"/>
      <c r="F27" s="2"/>
      <c r="G27" s="4" t="s">
        <v>0</v>
      </c>
    </row>
    <row r="28" spans="1:7" x14ac:dyDescent="0.15">
      <c r="C28" s="2"/>
      <c r="D28" s="2"/>
      <c r="E28" s="2"/>
      <c r="F28" s="2"/>
      <c r="G28" s="2"/>
    </row>
    <row r="33" spans="2:7" x14ac:dyDescent="0.15">
      <c r="B33" s="8" t="s">
        <v>10</v>
      </c>
      <c r="C33" s="8" t="s">
        <v>9</v>
      </c>
    </row>
    <row r="34" spans="2:7" ht="15.75" x14ac:dyDescent="0.25">
      <c r="B34" s="12">
        <f>B35/(B36-1)</f>
        <v>0.29400000000000009</v>
      </c>
      <c r="C34" s="12">
        <f>C35/(C36-1)</f>
        <v>5.8800000000000034</v>
      </c>
      <c r="G34" s="4" t="s">
        <v>14</v>
      </c>
    </row>
    <row r="35" spans="2:7" ht="15" x14ac:dyDescent="0.2">
      <c r="B35" s="13">
        <f>C18*C20*C23/C27</f>
        <v>2.3520000000000008</v>
      </c>
      <c r="C35" s="13">
        <f>C18*C20*C23/C27</f>
        <v>2.3520000000000008</v>
      </c>
      <c r="G35" s="4" t="s">
        <v>15</v>
      </c>
    </row>
    <row r="36" spans="2:7" ht="15" x14ac:dyDescent="0.2">
      <c r="B36" s="7">
        <f>C25/C26</f>
        <v>9</v>
      </c>
      <c r="C36" s="7">
        <f>C24/C26</f>
        <v>1.4</v>
      </c>
      <c r="G36" s="4" t="s">
        <v>8</v>
      </c>
    </row>
    <row r="39" spans="2:7" ht="15" x14ac:dyDescent="0.2">
      <c r="C39" s="11">
        <v>4000</v>
      </c>
      <c r="G39" s="9" t="s">
        <v>16</v>
      </c>
    </row>
    <row r="40" spans="2:7" x14ac:dyDescent="0.15">
      <c r="C40" s="11">
        <v>2.5</v>
      </c>
      <c r="G40" t="s">
        <v>17</v>
      </c>
    </row>
    <row r="41" spans="2:7" ht="15" thickBot="1" x14ac:dyDescent="0.2">
      <c r="C41" s="11">
        <v>0.5</v>
      </c>
      <c r="G41" s="10" t="s">
        <v>22</v>
      </c>
    </row>
    <row r="42" spans="2:7" ht="14.25" x14ac:dyDescent="0.15">
      <c r="C42" s="14">
        <f>(C34-B34)*C39*C40</f>
        <v>55860.000000000029</v>
      </c>
      <c r="G42" s="1" t="s">
        <v>18</v>
      </c>
    </row>
    <row r="43" spans="2:7" x14ac:dyDescent="0.15">
      <c r="C43" s="14">
        <f>(C34+C35)*C39*C41</f>
        <v>16464.000000000011</v>
      </c>
      <c r="G43" t="s">
        <v>19</v>
      </c>
    </row>
    <row r="44" spans="2:7" x14ac:dyDescent="0.15">
      <c r="C44" s="14">
        <f>C42+C43</f>
        <v>72324.000000000044</v>
      </c>
      <c r="G44" t="s">
        <v>20</v>
      </c>
    </row>
  </sheetData>
  <phoneticPr fontId="10"/>
  <pageMargins left="0.7" right="0.7" top="0.75" bottom="0.75" header="0.3" footer="0.3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5" x14ac:dyDescent="0.15"/>
  <sheetData/>
  <phoneticPr fontId="1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5" x14ac:dyDescent="0.15"/>
  <sheetData/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udi</dc:creator>
  <cp:lastModifiedBy>城田亮輔</cp:lastModifiedBy>
  <cp:lastPrinted>2009-06-22T16:55:05Z</cp:lastPrinted>
  <dcterms:created xsi:type="dcterms:W3CDTF">2008-08-21T08:18:44Z</dcterms:created>
  <dcterms:modified xsi:type="dcterms:W3CDTF">2015-11-02T07:53:20Z</dcterms:modified>
</cp:coreProperties>
</file>